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hatmullina_na\Desktop\"/>
    </mc:Choice>
  </mc:AlternateContent>
  <xr:revisionPtr revIDLastSave="0" documentId="13_ncr:1_{6B762858-7E15-4E89-8CB7-69558FC32314}" xr6:coauthVersionLast="36" xr6:coauthVersionMax="36" xr10:uidLastSave="{00000000-0000-0000-0000-000000000000}"/>
  <bookViews>
    <workbookView xWindow="0" yWindow="0" windowWidth="24000" windowHeight="10920" xr2:uid="{00000000-000D-0000-FFFF-FFFF00000000}"/>
  </bookViews>
  <sheets>
    <sheet name="ВВОД" sheetId="1" r:id="rId1"/>
    <sheet name="ДОРОЖНАЯ КАРТА" sheetId="2" r:id="rId2"/>
  </sheets>
  <definedNames>
    <definedName name="_xlnm.Print_Area" localSheetId="1">'ДОРОЖНАЯ КАРТА'!$A$1:$P$20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L4" i="2"/>
  <c r="K5" i="2"/>
  <c r="K4" i="2"/>
  <c r="J5" i="2"/>
  <c r="J4" i="2"/>
  <c r="I5" i="2"/>
  <c r="I4" i="2"/>
  <c r="H5" i="2"/>
  <c r="J8" i="1" l="1"/>
  <c r="G4" i="2" s="1"/>
  <c r="K8" i="1" l="1"/>
  <c r="G5" i="2" s="1"/>
  <c r="J9" i="1" l="1"/>
  <c r="J10" i="1" s="1"/>
  <c r="K10" i="1" s="1"/>
  <c r="J11" i="1" s="1"/>
  <c r="K11" i="1" s="1"/>
  <c r="J12" i="1" s="1"/>
  <c r="K12" i="1" s="1"/>
  <c r="J13" i="1" s="1"/>
  <c r="K13" i="1" s="1"/>
  <c r="K9" i="1" l="1"/>
  <c r="H4" i="2"/>
  <c r="J14" i="1" l="1"/>
  <c r="K14" i="1" s="1"/>
  <c r="M4" i="2" l="1"/>
  <c r="J15" i="1" l="1"/>
  <c r="K15" i="1" s="1"/>
  <c r="M5" i="2"/>
  <c r="J16" i="1" l="1"/>
  <c r="K16" i="1" s="1"/>
  <c r="N4" i="2"/>
  <c r="N5" i="2" s="1"/>
  <c r="O4" i="2" s="1"/>
  <c r="O5" i="2" s="1"/>
</calcChain>
</file>

<file path=xl/sharedStrings.xml><?xml version="1.0" encoding="utf-8"?>
<sst xmlns="http://schemas.openxmlformats.org/spreadsheetml/2006/main" count="44" uniqueCount="38">
  <si>
    <t>Подготовка и открытие проекта</t>
  </si>
  <si>
    <t>Диагностика и целевое состояние</t>
  </si>
  <si>
    <t>НАЧАЛО</t>
  </si>
  <si>
    <t>КОНЕЦ</t>
  </si>
  <si>
    <t>Внедрение улучшений</t>
  </si>
  <si>
    <t>Закрепление результатов и закрытие проекта</t>
  </si>
  <si>
    <t>ДЛИТЕЛЬНОСТЬ, дни</t>
  </si>
  <si>
    <t>№</t>
  </si>
  <si>
    <t>Мероприятия/плановые сроки реализации</t>
  </si>
  <si>
    <t>Мониторинг устойчивости улучшений</t>
  </si>
  <si>
    <t>(подпись)</t>
  </si>
  <si>
    <t>ЭТАП</t>
  </si>
  <si>
    <t>Подпись руководителя проекта и контакты:</t>
  </si>
  <si>
    <t>(ФИО)</t>
  </si>
  <si>
    <t xml:space="preserve">(Контакты: тел., e-mail) </t>
  </si>
  <si>
    <t>ДАТА НАЧАЛА ПРОЕКТА:</t>
  </si>
  <si>
    <t>ОПРЕДЕЛИТЕ ДАТУ НАЧАЛА ПРОЕКТА. ЗАПОЛНИТЕ ЖЕЛТОЕ ПОЛЕ</t>
  </si>
  <si>
    <t>ОПРЕДЕЛИТЕ ДЛИТЕЛЬНОСТЬ ЭТАПОВ ПРОЕКТА</t>
  </si>
  <si>
    <t xml:space="preserve"> 2.1. разработка карты текущего состояния процесса</t>
  </si>
  <si>
    <t xml:space="preserve"> 2.2. анализ и оценка текущего состояния процесса</t>
  </si>
  <si>
    <t xml:space="preserve">2.3.  разработка карты целевого состояния процесса </t>
  </si>
  <si>
    <t xml:space="preserve">2.4. разработка плана реализации проекта </t>
  </si>
  <si>
    <t xml:space="preserve">Длительность проекта 22 недели </t>
  </si>
  <si>
    <t xml:space="preserve">    
</t>
  </si>
  <si>
    <t xml:space="preserve">1. Введите продолжительность этапа "Подготовка и открытие" в днях. Напоминаем, что длительность данного периода от 2 до 3 недель (14-21 день).        
</t>
  </si>
  <si>
    <t xml:space="preserve">2. Введите продолжительность этапа "Диагностика и целевое состояние" в днях. Напоминаем, что длительность данного этапа от 4 до 5 недель (28-35 день).        
</t>
  </si>
  <si>
    <t xml:space="preserve">3. Введите продолжительность этапа "ВНЕДРЕНИЕ УЛУЧШЕНИЙ" в днях. Напоминаем, что длительность данного этапа от 8 до 10 недель (56-70 дней).        </t>
  </si>
  <si>
    <t>4. Введите продолжительность этапа "МОНИТОРИНГ УСТОЙЧИВОСТИ УЛУЧШЕНИЙ", длительность данного этапа от 3 до 4 недель (21-28 дней)</t>
  </si>
  <si>
    <t xml:space="preserve">5. Введите продолжительность этапа "ЗАКРЕПЛЕНИЕ РЕЗУЛЬТАТОВ И ЗАКРЫТИЕ ПРОЕКТА" в днях. Напоминаем, что длительность данного этапа от 3 до 4 недель (21-28 дней).    </t>
  </si>
  <si>
    <t>разработка карты текущего состояния процесса</t>
  </si>
  <si>
    <t xml:space="preserve">2.1. </t>
  </si>
  <si>
    <t>2.2.</t>
  </si>
  <si>
    <t xml:space="preserve">2.3. </t>
  </si>
  <si>
    <t>2.4.</t>
  </si>
  <si>
    <t>анализ и оценка текущего состояния процесса</t>
  </si>
  <si>
    <t xml:space="preserve">разработка карты целевого состояния процесса </t>
  </si>
  <si>
    <t xml:space="preserve">разработка плана реализации проекта </t>
  </si>
  <si>
    <r>
      <t xml:space="preserve">Дорожная карта проекта </t>
    </r>
    <r>
      <rPr>
        <sz val="12"/>
        <color rgb="FFFF0000"/>
        <rFont val="Times New Roman"/>
        <family val="1"/>
        <charset val="204"/>
      </rPr>
      <t>"Название проекта"</t>
    </r>
    <r>
      <rPr>
        <sz val="12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</si>
</sst>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&quot;£&quot;* #,##0.00_-;\-&quot;£&quot;* #,##0.00_-;_-&quot;£&quot;* &quot;-&quot;??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10"/>
      <color indexed="62"/>
      <name val="Times New Roman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60"/>
      <name val="Times New Roman"/>
      <family val="2"/>
      <charset val="204"/>
    </font>
    <font>
      <sz val="10"/>
      <name val="Arial Cyr"/>
      <charset val="204"/>
    </font>
    <font>
      <sz val="10"/>
      <color indexed="20"/>
      <name val="Times New Roman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0"/>
      <color indexed="17"/>
      <name val="Times New Roman"/>
      <family val="2"/>
      <charset val="204"/>
    </font>
    <font>
      <sz val="12"/>
      <color rgb="FFFF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3">
    <xf numFmtId="0" fontId="0" fillId="0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36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6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6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6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6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6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6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6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6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6" fillId="15" borderId="0" applyNumberFormat="0" applyBorder="0" applyAlignment="0" applyProtection="0"/>
    <xf numFmtId="0" fontId="20" fillId="16" borderId="0" applyNumberFormat="0" applyBorder="0" applyAlignment="0" applyProtection="0"/>
    <xf numFmtId="0" fontId="37" fillId="16" borderId="0" applyNumberFormat="0" applyBorder="0" applyAlignment="0" applyProtection="0"/>
    <xf numFmtId="0" fontId="20" fillId="13" borderId="0" applyNumberFormat="0" applyBorder="0" applyAlignment="0" applyProtection="0"/>
    <xf numFmtId="0" fontId="37" fillId="13" borderId="0" applyNumberFormat="0" applyBorder="0" applyAlignment="0" applyProtection="0"/>
    <xf numFmtId="0" fontId="20" fillId="14" borderId="0" applyNumberFormat="0" applyBorder="0" applyAlignment="0" applyProtection="0"/>
    <xf numFmtId="0" fontId="37" fillId="14" borderId="0" applyNumberFormat="0" applyBorder="0" applyAlignment="0" applyProtection="0"/>
    <xf numFmtId="0" fontId="20" fillId="17" borderId="0" applyNumberFormat="0" applyBorder="0" applyAlignment="0" applyProtection="0"/>
    <xf numFmtId="0" fontId="37" fillId="17" borderId="0" applyNumberFormat="0" applyBorder="0" applyAlignment="0" applyProtection="0"/>
    <xf numFmtId="0" fontId="20" fillId="18" borderId="0" applyNumberFormat="0" applyBorder="0" applyAlignment="0" applyProtection="0"/>
    <xf numFmtId="0" fontId="37" fillId="18" borderId="0" applyNumberFormat="0" applyBorder="0" applyAlignment="0" applyProtection="0"/>
    <xf numFmtId="0" fontId="20" fillId="19" borderId="0" applyNumberFormat="0" applyBorder="0" applyAlignment="0" applyProtection="0"/>
    <xf numFmtId="0" fontId="37" fillId="19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0" fillId="0" borderId="0"/>
    <xf numFmtId="0" fontId="16" fillId="0" borderId="0"/>
    <xf numFmtId="0" fontId="17" fillId="0" borderId="0"/>
    <xf numFmtId="0" fontId="17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20" borderId="3" applyNumberFormat="0" applyProtection="0">
      <alignment horizontal="left" vertical="center" indent="1"/>
    </xf>
    <xf numFmtId="4" fontId="18" fillId="21" borderId="3" applyNumberFormat="0" applyProtection="0">
      <alignment horizontal="right" vertical="center"/>
    </xf>
    <xf numFmtId="0" fontId="16" fillId="20" borderId="3" applyNumberFormat="0" applyProtection="0">
      <alignment horizontal="left" vertical="center" indent="1"/>
    </xf>
    <xf numFmtId="0" fontId="16" fillId="20" borderId="3" applyNumberFormat="0" applyProtection="0">
      <alignment horizontal="left" vertical="center" indent="1"/>
    </xf>
    <xf numFmtId="0" fontId="20" fillId="22" borderId="0" applyNumberFormat="0" applyBorder="0" applyAlignment="0" applyProtection="0"/>
    <xf numFmtId="0" fontId="37" fillId="22" borderId="0" applyNumberFormat="0" applyBorder="0" applyAlignment="0" applyProtection="0"/>
    <xf numFmtId="0" fontId="20" fillId="23" borderId="0" applyNumberFormat="0" applyBorder="0" applyAlignment="0" applyProtection="0"/>
    <xf numFmtId="0" fontId="37" fillId="23" borderId="0" applyNumberFormat="0" applyBorder="0" applyAlignment="0" applyProtection="0"/>
    <xf numFmtId="0" fontId="20" fillId="24" borderId="0" applyNumberFormat="0" applyBorder="0" applyAlignment="0" applyProtection="0"/>
    <xf numFmtId="0" fontId="37" fillId="24" borderId="0" applyNumberFormat="0" applyBorder="0" applyAlignment="0" applyProtection="0"/>
    <xf numFmtId="0" fontId="20" fillId="17" borderId="0" applyNumberFormat="0" applyBorder="0" applyAlignment="0" applyProtection="0"/>
    <xf numFmtId="0" fontId="37" fillId="17" borderId="0" applyNumberFormat="0" applyBorder="0" applyAlignment="0" applyProtection="0"/>
    <xf numFmtId="0" fontId="20" fillId="18" borderId="0" applyNumberFormat="0" applyBorder="0" applyAlignment="0" applyProtection="0"/>
    <xf numFmtId="0" fontId="37" fillId="18" borderId="0" applyNumberFormat="0" applyBorder="0" applyAlignment="0" applyProtection="0"/>
    <xf numFmtId="0" fontId="20" fillId="25" borderId="0" applyNumberFormat="0" applyBorder="0" applyAlignment="0" applyProtection="0"/>
    <xf numFmtId="0" fontId="37" fillId="25" borderId="0" applyNumberFormat="0" applyBorder="0" applyAlignment="0" applyProtection="0"/>
    <xf numFmtId="0" fontId="21" fillId="11" borderId="4" applyNumberFormat="0" applyAlignment="0" applyProtection="0"/>
    <xf numFmtId="0" fontId="38" fillId="11" borderId="4" applyNumberFormat="0" applyAlignment="0" applyProtection="0"/>
    <xf numFmtId="0" fontId="22" fillId="26" borderId="3" applyNumberFormat="0" applyAlignment="0" applyProtection="0"/>
    <xf numFmtId="0" fontId="39" fillId="26" borderId="3" applyNumberFormat="0" applyAlignment="0" applyProtection="0"/>
    <xf numFmtId="0" fontId="23" fillId="26" borderId="4" applyNumberFormat="0" applyAlignment="0" applyProtection="0"/>
    <xf numFmtId="0" fontId="40" fillId="26" borderId="4" applyNumberFormat="0" applyAlignment="0" applyProtection="0"/>
    <xf numFmtId="165" fontId="19" fillId="0" borderId="0" applyFont="0" applyFill="0" applyBorder="0" applyAlignment="0" applyProtection="0"/>
    <xf numFmtId="0" fontId="24" fillId="0" borderId="5" applyNumberFormat="0" applyFill="0" applyAlignment="0" applyProtection="0"/>
    <xf numFmtId="0" fontId="41" fillId="0" borderId="5" applyNumberFormat="0" applyFill="0" applyAlignment="0" applyProtection="0"/>
    <xf numFmtId="0" fontId="25" fillId="0" borderId="6" applyNumberFormat="0" applyFill="0" applyAlignment="0" applyProtection="0"/>
    <xf numFmtId="0" fontId="42" fillId="0" borderId="6" applyNumberFormat="0" applyFill="0" applyAlignment="0" applyProtection="0"/>
    <xf numFmtId="0" fontId="26" fillId="0" borderId="7" applyNumberFormat="0" applyFill="0" applyAlignment="0" applyProtection="0"/>
    <xf numFmtId="0" fontId="43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44" fillId="0" borderId="8" applyNumberFormat="0" applyFill="0" applyAlignment="0" applyProtection="0"/>
    <xf numFmtId="0" fontId="28" fillId="27" borderId="9" applyNumberFormat="0" applyAlignment="0" applyProtection="0"/>
    <xf numFmtId="0" fontId="45" fillId="27" borderId="9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8" borderId="0" applyNumberFormat="0" applyBorder="0" applyAlignment="0" applyProtection="0"/>
    <xf numFmtId="0" fontId="46" fillId="28" borderId="0" applyNumberFormat="0" applyBorder="0" applyAlignment="0" applyProtection="0"/>
    <xf numFmtId="0" fontId="36" fillId="0" borderId="0"/>
    <xf numFmtId="0" fontId="2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31" fillId="7" borderId="0" applyNumberFormat="0" applyBorder="0" applyAlignment="0" applyProtection="0"/>
    <xf numFmtId="0" fontId="48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" fillId="29" borderId="10" applyNumberFormat="0" applyFont="0" applyAlignment="0" applyProtection="0"/>
    <xf numFmtId="0" fontId="15" fillId="29" borderId="10" applyNumberFormat="0" applyFont="0" applyAlignment="0" applyProtection="0"/>
    <xf numFmtId="0" fontId="36" fillId="29" borderId="10" applyNumberFormat="0" applyFon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3" fillId="0" borderId="11" applyNumberFormat="0" applyFill="0" applyAlignment="0" applyProtection="0"/>
    <xf numFmtId="0" fontId="50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2" fillId="8" borderId="0" applyNumberFormat="0" applyBorder="0" applyAlignment="0" applyProtection="0"/>
  </cellStyleXfs>
  <cellXfs count="56">
    <xf numFmtId="0" fontId="0" fillId="0" borderId="0" xfId="0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Fill="1"/>
    <xf numFmtId="0" fontId="0" fillId="0" borderId="2" xfId="0" applyBorder="1"/>
    <xf numFmtId="0" fontId="9" fillId="0" borderId="2" xfId="0" applyFont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14" fontId="0" fillId="2" borderId="1" xfId="0" applyNumberFormat="1" applyFill="1" applyBorder="1"/>
    <xf numFmtId="0" fontId="0" fillId="0" borderId="0" xfId="0" applyFill="1" applyBorder="1" applyAlignment="1">
      <alignment horizontal="right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9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0" fillId="5" borderId="0" xfId="0" applyFill="1"/>
    <xf numFmtId="0" fontId="9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30" borderId="2" xfId="0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3" fillId="4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53">
    <cellStyle name="20% - Акцент1 2" xfId="1" xr:uid="{00000000-0005-0000-0000-000000000000}"/>
    <cellStyle name="20% - Акцент1 2 2" xfId="2" xr:uid="{00000000-0005-0000-0000-000001000000}"/>
    <cellStyle name="20% - Акцент1 3" xfId="3" xr:uid="{00000000-0005-0000-0000-000002000000}"/>
    <cellStyle name="20% - Акцент2 2" xfId="4" xr:uid="{00000000-0005-0000-0000-000003000000}"/>
    <cellStyle name="20% - Акцент2 2 2" xfId="5" xr:uid="{00000000-0005-0000-0000-000004000000}"/>
    <cellStyle name="20% - Акцент2 3" xfId="6" xr:uid="{00000000-0005-0000-0000-000005000000}"/>
    <cellStyle name="20% - Акцент3 2" xfId="7" xr:uid="{00000000-0005-0000-0000-000006000000}"/>
    <cellStyle name="20% - Акцент3 2 2" xfId="8" xr:uid="{00000000-0005-0000-0000-000007000000}"/>
    <cellStyle name="20% - Акцент3 3" xfId="9" xr:uid="{00000000-0005-0000-0000-000008000000}"/>
    <cellStyle name="20% - Акцент4 2" xfId="10" xr:uid="{00000000-0005-0000-0000-000009000000}"/>
    <cellStyle name="20% - Акцент4 2 2" xfId="11" xr:uid="{00000000-0005-0000-0000-00000A000000}"/>
    <cellStyle name="20% - Акцент4 3" xfId="12" xr:uid="{00000000-0005-0000-0000-00000B000000}"/>
    <cellStyle name="20% - Акцент5 2" xfId="13" xr:uid="{00000000-0005-0000-0000-00000C000000}"/>
    <cellStyle name="20% - Акцент5 2 2" xfId="14" xr:uid="{00000000-0005-0000-0000-00000D000000}"/>
    <cellStyle name="20% - Акцент5 3" xfId="15" xr:uid="{00000000-0005-0000-0000-00000E000000}"/>
    <cellStyle name="20% - Акцент6 2" xfId="16" xr:uid="{00000000-0005-0000-0000-00000F000000}"/>
    <cellStyle name="20% - Акцент6 2 2" xfId="17" xr:uid="{00000000-0005-0000-0000-000010000000}"/>
    <cellStyle name="20% - Акцент6 3" xfId="18" xr:uid="{00000000-0005-0000-0000-000011000000}"/>
    <cellStyle name="40% - Акцент1 2" xfId="19" xr:uid="{00000000-0005-0000-0000-000012000000}"/>
    <cellStyle name="40% - Акцент1 2 2" xfId="20" xr:uid="{00000000-0005-0000-0000-000013000000}"/>
    <cellStyle name="40% - Акцент1 3" xfId="21" xr:uid="{00000000-0005-0000-0000-000014000000}"/>
    <cellStyle name="40% - Акцент2 2" xfId="22" xr:uid="{00000000-0005-0000-0000-000015000000}"/>
    <cellStyle name="40% - Акцент2 2 2" xfId="23" xr:uid="{00000000-0005-0000-0000-000016000000}"/>
    <cellStyle name="40% - Акцент2 3" xfId="24" xr:uid="{00000000-0005-0000-0000-000017000000}"/>
    <cellStyle name="40% - Акцент3 2" xfId="25" xr:uid="{00000000-0005-0000-0000-000018000000}"/>
    <cellStyle name="40% - Акцент3 2 2" xfId="26" xr:uid="{00000000-0005-0000-0000-000019000000}"/>
    <cellStyle name="40% - Акцент3 3" xfId="27" xr:uid="{00000000-0005-0000-0000-00001A000000}"/>
    <cellStyle name="40% - Акцент4 2" xfId="28" xr:uid="{00000000-0005-0000-0000-00001B000000}"/>
    <cellStyle name="40% - Акцент4 2 2" xfId="29" xr:uid="{00000000-0005-0000-0000-00001C000000}"/>
    <cellStyle name="40% - Акцент4 3" xfId="30" xr:uid="{00000000-0005-0000-0000-00001D000000}"/>
    <cellStyle name="40% - Акцент5 2" xfId="31" xr:uid="{00000000-0005-0000-0000-00001E000000}"/>
    <cellStyle name="40% - Акцент5 2 2" xfId="32" xr:uid="{00000000-0005-0000-0000-00001F000000}"/>
    <cellStyle name="40% - Акцент5 3" xfId="33" xr:uid="{00000000-0005-0000-0000-000020000000}"/>
    <cellStyle name="40% - Акцент6 2" xfId="34" xr:uid="{00000000-0005-0000-0000-000021000000}"/>
    <cellStyle name="40% - Акцент6 2 2" xfId="35" xr:uid="{00000000-0005-0000-0000-000022000000}"/>
    <cellStyle name="40% - Акцент6 3" xfId="36" xr:uid="{00000000-0005-0000-0000-000023000000}"/>
    <cellStyle name="60% - Акцент1 2" xfId="37" xr:uid="{00000000-0005-0000-0000-000024000000}"/>
    <cellStyle name="60% - Акцент1 3" xfId="38" xr:uid="{00000000-0005-0000-0000-000025000000}"/>
    <cellStyle name="60% - Акцент2 2" xfId="39" xr:uid="{00000000-0005-0000-0000-000026000000}"/>
    <cellStyle name="60% - Акцент2 3" xfId="40" xr:uid="{00000000-0005-0000-0000-000027000000}"/>
    <cellStyle name="60% - Акцент3 2" xfId="41" xr:uid="{00000000-0005-0000-0000-000028000000}"/>
    <cellStyle name="60% - Акцент3 3" xfId="42" xr:uid="{00000000-0005-0000-0000-000029000000}"/>
    <cellStyle name="60% - Акцент4 2" xfId="43" xr:uid="{00000000-0005-0000-0000-00002A000000}"/>
    <cellStyle name="60% - Акцент4 3" xfId="44" xr:uid="{00000000-0005-0000-0000-00002B000000}"/>
    <cellStyle name="60% - Акцент5 2" xfId="45" xr:uid="{00000000-0005-0000-0000-00002C000000}"/>
    <cellStyle name="60% - Акцент5 3" xfId="46" xr:uid="{00000000-0005-0000-0000-00002D000000}"/>
    <cellStyle name="60% - Акцент6 2" xfId="47" xr:uid="{00000000-0005-0000-0000-00002E000000}"/>
    <cellStyle name="60% - Акцент6 3" xfId="48" xr:uid="{00000000-0005-0000-0000-00002F000000}"/>
    <cellStyle name="Comma 2" xfId="49" xr:uid="{00000000-0005-0000-0000-000030000000}"/>
    <cellStyle name="Comma 2 2" xfId="50" xr:uid="{00000000-0005-0000-0000-000031000000}"/>
    <cellStyle name="Comma 3" xfId="51" xr:uid="{00000000-0005-0000-0000-000032000000}"/>
    <cellStyle name="Comma 3 2" xfId="52" xr:uid="{00000000-0005-0000-0000-000033000000}"/>
    <cellStyle name="Comma 4" xfId="53" xr:uid="{00000000-0005-0000-0000-000034000000}"/>
    <cellStyle name="Comma 4 2" xfId="54" xr:uid="{00000000-0005-0000-0000-000035000000}"/>
    <cellStyle name="Comma 5" xfId="55" xr:uid="{00000000-0005-0000-0000-000036000000}"/>
    <cellStyle name="Comma 5 2" xfId="56" xr:uid="{00000000-0005-0000-0000-000037000000}"/>
    <cellStyle name="Currency 2" xfId="57" xr:uid="{00000000-0005-0000-0000-000038000000}"/>
    <cellStyle name="Dezimal_TIP_Weekly_Vorlage_20040726" xfId="58" xr:uid="{00000000-0005-0000-0000-000039000000}"/>
    <cellStyle name="Normal 10" xfId="59" xr:uid="{00000000-0005-0000-0000-00003A000000}"/>
    <cellStyle name="Normal 10 2" xfId="60" xr:uid="{00000000-0005-0000-0000-00003B000000}"/>
    <cellStyle name="Normal 11" xfId="61" xr:uid="{00000000-0005-0000-0000-00003C000000}"/>
    <cellStyle name="Normal 11 2" xfId="62" xr:uid="{00000000-0005-0000-0000-00003D000000}"/>
    <cellStyle name="Normal 11 2 2" xfId="63" xr:uid="{00000000-0005-0000-0000-00003E000000}"/>
    <cellStyle name="Normal 11 3" xfId="64" xr:uid="{00000000-0005-0000-0000-00003F000000}"/>
    <cellStyle name="Normal 11 3 2" xfId="65" xr:uid="{00000000-0005-0000-0000-000040000000}"/>
    <cellStyle name="Normal 11 4" xfId="66" xr:uid="{00000000-0005-0000-0000-000041000000}"/>
    <cellStyle name="Normal 2" xfId="67" xr:uid="{00000000-0005-0000-0000-000042000000}"/>
    <cellStyle name="Normal 2 2" xfId="68" xr:uid="{00000000-0005-0000-0000-000043000000}"/>
    <cellStyle name="Normal 3" xfId="69" xr:uid="{00000000-0005-0000-0000-000044000000}"/>
    <cellStyle name="Normal 4" xfId="70" xr:uid="{00000000-0005-0000-0000-000045000000}"/>
    <cellStyle name="Normal 5" xfId="71" xr:uid="{00000000-0005-0000-0000-000046000000}"/>
    <cellStyle name="Normal 5 2" xfId="72" xr:uid="{00000000-0005-0000-0000-000047000000}"/>
    <cellStyle name="Normal 6" xfId="73" xr:uid="{00000000-0005-0000-0000-000048000000}"/>
    <cellStyle name="Normal 6 2" xfId="74" xr:uid="{00000000-0005-0000-0000-000049000000}"/>
    <cellStyle name="Normal 7" xfId="75" xr:uid="{00000000-0005-0000-0000-00004A000000}"/>
    <cellStyle name="Normal 7 2" xfId="76" xr:uid="{00000000-0005-0000-0000-00004B000000}"/>
    <cellStyle name="Normal 8" xfId="77" xr:uid="{00000000-0005-0000-0000-00004C000000}"/>
    <cellStyle name="Normal 8 2" xfId="78" xr:uid="{00000000-0005-0000-0000-00004D000000}"/>
    <cellStyle name="Normal 9" xfId="79" xr:uid="{00000000-0005-0000-0000-00004E000000}"/>
    <cellStyle name="Normal 9 2" xfId="80" xr:uid="{00000000-0005-0000-0000-00004F000000}"/>
    <cellStyle name="Percent 2" xfId="81" xr:uid="{00000000-0005-0000-0000-000050000000}"/>
    <cellStyle name="Procent 2" xfId="82" xr:uid="{00000000-0005-0000-0000-000051000000}"/>
    <cellStyle name="SAPBEXchaText" xfId="83" xr:uid="{00000000-0005-0000-0000-000052000000}"/>
    <cellStyle name="SAPBEXstdData" xfId="84" xr:uid="{00000000-0005-0000-0000-000053000000}"/>
    <cellStyle name="SAPBEXstdItem" xfId="85" xr:uid="{00000000-0005-0000-0000-000054000000}"/>
    <cellStyle name="SAPBEXstdItemX" xfId="86" xr:uid="{00000000-0005-0000-0000-000055000000}"/>
    <cellStyle name="Акцент1 2" xfId="87" xr:uid="{00000000-0005-0000-0000-000056000000}"/>
    <cellStyle name="Акцент1 3" xfId="88" xr:uid="{00000000-0005-0000-0000-000057000000}"/>
    <cellStyle name="Акцент2 2" xfId="89" xr:uid="{00000000-0005-0000-0000-000058000000}"/>
    <cellStyle name="Акцент2 3" xfId="90" xr:uid="{00000000-0005-0000-0000-000059000000}"/>
    <cellStyle name="Акцент3 2" xfId="91" xr:uid="{00000000-0005-0000-0000-00005A000000}"/>
    <cellStyle name="Акцент3 3" xfId="92" xr:uid="{00000000-0005-0000-0000-00005B000000}"/>
    <cellStyle name="Акцент4 2" xfId="93" xr:uid="{00000000-0005-0000-0000-00005C000000}"/>
    <cellStyle name="Акцент4 3" xfId="94" xr:uid="{00000000-0005-0000-0000-00005D000000}"/>
    <cellStyle name="Акцент5 2" xfId="95" xr:uid="{00000000-0005-0000-0000-00005E000000}"/>
    <cellStyle name="Акцент5 3" xfId="96" xr:uid="{00000000-0005-0000-0000-00005F000000}"/>
    <cellStyle name="Акцент6 2" xfId="97" xr:uid="{00000000-0005-0000-0000-000060000000}"/>
    <cellStyle name="Акцент6 3" xfId="98" xr:uid="{00000000-0005-0000-0000-000061000000}"/>
    <cellStyle name="Ввод  2" xfId="99" xr:uid="{00000000-0005-0000-0000-000062000000}"/>
    <cellStyle name="Ввод  3" xfId="100" xr:uid="{00000000-0005-0000-0000-000063000000}"/>
    <cellStyle name="Вывод 2" xfId="101" xr:uid="{00000000-0005-0000-0000-000064000000}"/>
    <cellStyle name="Вывод 3" xfId="102" xr:uid="{00000000-0005-0000-0000-000065000000}"/>
    <cellStyle name="Вычисление 2" xfId="103" xr:uid="{00000000-0005-0000-0000-000066000000}"/>
    <cellStyle name="Вычисление 3" xfId="104" xr:uid="{00000000-0005-0000-0000-000067000000}"/>
    <cellStyle name="Денежный 2" xfId="105" xr:uid="{00000000-0005-0000-0000-000068000000}"/>
    <cellStyle name="Заголовок 1 2" xfId="106" xr:uid="{00000000-0005-0000-0000-000069000000}"/>
    <cellStyle name="Заголовок 1 3" xfId="107" xr:uid="{00000000-0005-0000-0000-00006A000000}"/>
    <cellStyle name="Заголовок 2 2" xfId="108" xr:uid="{00000000-0005-0000-0000-00006B000000}"/>
    <cellStyle name="Заголовок 2 3" xfId="109" xr:uid="{00000000-0005-0000-0000-00006C000000}"/>
    <cellStyle name="Заголовок 3 2" xfId="110" xr:uid="{00000000-0005-0000-0000-00006D000000}"/>
    <cellStyle name="Заголовок 3 3" xfId="111" xr:uid="{00000000-0005-0000-0000-00006E000000}"/>
    <cellStyle name="Заголовок 4 2" xfId="112" xr:uid="{00000000-0005-0000-0000-00006F000000}"/>
    <cellStyle name="Заголовок 4 3" xfId="113" xr:uid="{00000000-0005-0000-0000-000070000000}"/>
    <cellStyle name="Итог 2" xfId="114" xr:uid="{00000000-0005-0000-0000-000071000000}"/>
    <cellStyle name="Итог 3" xfId="115" xr:uid="{00000000-0005-0000-0000-000072000000}"/>
    <cellStyle name="Контрольная ячейка 2" xfId="116" xr:uid="{00000000-0005-0000-0000-000073000000}"/>
    <cellStyle name="Контрольная ячейка 3" xfId="117" xr:uid="{00000000-0005-0000-0000-000074000000}"/>
    <cellStyle name="Название 2" xfId="118" xr:uid="{00000000-0005-0000-0000-000075000000}"/>
    <cellStyle name="Название 3" xfId="119" xr:uid="{00000000-0005-0000-0000-000076000000}"/>
    <cellStyle name="Нейтральный 2" xfId="120" xr:uid="{00000000-0005-0000-0000-000077000000}"/>
    <cellStyle name="Нейтральный 3" xfId="121" xr:uid="{00000000-0005-0000-0000-000078000000}"/>
    <cellStyle name="Обычный" xfId="0" builtinId="0"/>
    <cellStyle name="Обычный 10" xfId="122" xr:uid="{00000000-0005-0000-0000-00007A000000}"/>
    <cellStyle name="Обычный 11" xfId="123" xr:uid="{00000000-0005-0000-0000-00007B000000}"/>
    <cellStyle name="Обычный 2" xfId="124" xr:uid="{00000000-0005-0000-0000-00007C000000}"/>
    <cellStyle name="Обычный 2 2" xfId="125" xr:uid="{00000000-0005-0000-0000-00007D000000}"/>
    <cellStyle name="Обычный 2 2 2" xfId="126" xr:uid="{00000000-0005-0000-0000-00007E000000}"/>
    <cellStyle name="Обычный 2_БАЗА МАЯК фев2012" xfId="127" xr:uid="{00000000-0005-0000-0000-00007F000000}"/>
    <cellStyle name="Обычный 3" xfId="128" xr:uid="{00000000-0005-0000-0000-000080000000}"/>
    <cellStyle name="Обычный 3 2" xfId="129" xr:uid="{00000000-0005-0000-0000-000081000000}"/>
    <cellStyle name="Обычный 4" xfId="130" xr:uid="{00000000-0005-0000-0000-000082000000}"/>
    <cellStyle name="Обычный 5" xfId="131" xr:uid="{00000000-0005-0000-0000-000083000000}"/>
    <cellStyle name="Обычный 6" xfId="132" xr:uid="{00000000-0005-0000-0000-000084000000}"/>
    <cellStyle name="Обычный 6 2" xfId="133" xr:uid="{00000000-0005-0000-0000-000085000000}"/>
    <cellStyle name="Обычный 7" xfId="134" xr:uid="{00000000-0005-0000-0000-000086000000}"/>
    <cellStyle name="Обычный 8" xfId="135" xr:uid="{00000000-0005-0000-0000-000087000000}"/>
    <cellStyle name="Обычный 8 2" xfId="136" xr:uid="{00000000-0005-0000-0000-000088000000}"/>
    <cellStyle name="Обычный 9" xfId="137" xr:uid="{00000000-0005-0000-0000-000089000000}"/>
    <cellStyle name="Плохой 2" xfId="138" xr:uid="{00000000-0005-0000-0000-00008A000000}"/>
    <cellStyle name="Плохой 3" xfId="139" xr:uid="{00000000-0005-0000-0000-00008B000000}"/>
    <cellStyle name="Пояснение 2" xfId="140" xr:uid="{00000000-0005-0000-0000-00008C000000}"/>
    <cellStyle name="Пояснение 3" xfId="141" xr:uid="{00000000-0005-0000-0000-00008D000000}"/>
    <cellStyle name="Примечание 2" xfId="142" xr:uid="{00000000-0005-0000-0000-00008E000000}"/>
    <cellStyle name="Примечание 2 2" xfId="143" xr:uid="{00000000-0005-0000-0000-00008F000000}"/>
    <cellStyle name="Примечание 3" xfId="144" xr:uid="{00000000-0005-0000-0000-000090000000}"/>
    <cellStyle name="Процентный 2" xfId="145" xr:uid="{00000000-0005-0000-0000-000091000000}"/>
    <cellStyle name="Процентный 3" xfId="146" xr:uid="{00000000-0005-0000-0000-000092000000}"/>
    <cellStyle name="Связанная ячейка 2" xfId="147" xr:uid="{00000000-0005-0000-0000-000093000000}"/>
    <cellStyle name="Связанная ячейка 3" xfId="148" xr:uid="{00000000-0005-0000-0000-000094000000}"/>
    <cellStyle name="Текст предупреждения 2" xfId="149" xr:uid="{00000000-0005-0000-0000-000095000000}"/>
    <cellStyle name="Текст предупреждения 3" xfId="150" xr:uid="{00000000-0005-0000-0000-000096000000}"/>
    <cellStyle name="Хороший 2" xfId="151" xr:uid="{00000000-0005-0000-0000-000097000000}"/>
    <cellStyle name="Хороший 3" xfId="152" xr:uid="{00000000-0005-0000-0000-000098000000}"/>
  </cellStyles>
  <dxfs count="0"/>
  <tableStyles count="0" defaultTableStyle="TableStyleMedium2" defaultPivotStyle="PivotStyleLight16"/>
  <colors>
    <mruColors>
      <color rgb="FF99CCFF"/>
      <color rgb="FF00602B"/>
      <color rgb="FFC9E4FF"/>
      <color rgb="FFCCFFCC"/>
      <color rgb="FFFF0066"/>
      <color rgb="FFFFCCCC"/>
      <color rgb="FF66CCFF"/>
      <color rgb="FFCC0000"/>
      <color rgb="FFF9911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247650</xdr:colOff>
      <xdr:row>0</xdr:row>
      <xdr:rowOff>28575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:a16="http://schemas.microsoft.com/office/drawing/2014/main" id="{D059D8CE-D1F8-461F-8F86-C86449C9FDC2}"/>
            </a:ext>
          </a:extLst>
        </xdr:cNvPr>
        <xdr:cNvCxnSpPr/>
      </xdr:nvCxnSpPr>
      <xdr:spPr>
        <a:xfrm flipV="1">
          <a:off x="0" y="3409950"/>
          <a:ext cx="15363825" cy="47625"/>
        </a:xfrm>
        <a:prstGeom prst="line">
          <a:avLst/>
        </a:prstGeom>
        <a:ln w="28575">
          <a:solidFill>
            <a:schemeClr val="bg2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161925</xdr:rowOff>
    </xdr:from>
    <xdr:to>
      <xdr:col>21</xdr:col>
      <xdr:colOff>247650</xdr:colOff>
      <xdr:row>5</xdr:row>
      <xdr:rowOff>19050</xdr:rowOff>
    </xdr:to>
    <xdr:cxnSp macro="">
      <xdr:nvCxnSpPr>
        <xdr:cNvPr id="15" name="Прямая соединительная линия 14">
          <a:extLst>
            <a:ext uri="{FF2B5EF4-FFF2-40B4-BE49-F238E27FC236}">
              <a16:creationId xmlns:a16="http://schemas.microsoft.com/office/drawing/2014/main" id="{FBDDE37D-D83C-4B7E-8F4D-0DB4B31B4C77}"/>
            </a:ext>
          </a:extLst>
        </xdr:cNvPr>
        <xdr:cNvCxnSpPr/>
      </xdr:nvCxnSpPr>
      <xdr:spPr>
        <a:xfrm flipV="1">
          <a:off x="0" y="4229100"/>
          <a:ext cx="15363825" cy="47625"/>
        </a:xfrm>
        <a:prstGeom prst="line">
          <a:avLst/>
        </a:prstGeom>
        <a:ln w="28575">
          <a:solidFill>
            <a:schemeClr val="bg2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Z18"/>
  <sheetViews>
    <sheetView tabSelected="1" zoomScale="90" zoomScaleNormal="90" workbookViewId="0">
      <selection activeCell="I13" sqref="I13"/>
    </sheetView>
  </sheetViews>
  <sheetFormatPr defaultRowHeight="15" x14ac:dyDescent="0.25"/>
  <cols>
    <col min="1" max="1" width="13.42578125" customWidth="1"/>
    <col min="2" max="2" width="13.28515625" customWidth="1"/>
    <col min="3" max="3" width="14" customWidth="1"/>
    <col min="4" max="4" width="13.28515625" customWidth="1"/>
    <col min="5" max="5" width="2.42578125" style="7" customWidth="1"/>
    <col min="6" max="6" width="0.85546875" style="22" customWidth="1"/>
    <col min="8" max="8" width="5.140625" customWidth="1"/>
    <col min="9" max="9" width="20.28515625" customWidth="1"/>
    <col min="10" max="10" width="12.7109375" customWidth="1"/>
    <col min="11" max="11" width="11.7109375" customWidth="1"/>
    <col min="12" max="12" width="16.28515625" customWidth="1"/>
    <col min="13" max="13" width="13.28515625" customWidth="1"/>
    <col min="15" max="21" width="10.5703125" customWidth="1"/>
    <col min="22" max="22" width="4.7109375" customWidth="1"/>
    <col min="24" max="24" width="25.5703125" hidden="1" customWidth="1"/>
    <col min="25" max="25" width="14.7109375" hidden="1" customWidth="1"/>
    <col min="26" max="26" width="15.28515625" hidden="1" customWidth="1"/>
    <col min="27" max="27" width="18.140625" customWidth="1"/>
  </cols>
  <sheetData>
    <row r="1" spans="1:23" s="7" customFormat="1" ht="5.25" customHeight="1" x14ac:dyDescent="0.25">
      <c r="A1" s="10"/>
      <c r="B1" s="10"/>
      <c r="C1" s="10"/>
      <c r="D1" s="10"/>
      <c r="E1" s="10"/>
      <c r="F1" s="19"/>
      <c r="G1" s="10"/>
      <c r="H1" s="10"/>
      <c r="I1" s="16"/>
      <c r="J1" s="1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x14ac:dyDescent="0.25">
      <c r="A2" s="5"/>
      <c r="B2" s="5"/>
      <c r="C2" s="5"/>
      <c r="D2" s="5"/>
      <c r="E2" s="10"/>
      <c r="F2" s="19"/>
      <c r="G2" s="5"/>
      <c r="H2" s="5"/>
      <c r="I2" s="16"/>
      <c r="J2" s="1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x14ac:dyDescent="0.25">
      <c r="A3" s="34" t="s">
        <v>16</v>
      </c>
      <c r="B3" s="34"/>
      <c r="C3" s="34"/>
      <c r="D3" s="34"/>
      <c r="E3" s="17"/>
      <c r="F3" s="20"/>
      <c r="G3" s="6"/>
      <c r="H3" s="35" t="s">
        <v>15</v>
      </c>
      <c r="I3" s="35"/>
      <c r="J3" s="12">
        <v>45558</v>
      </c>
      <c r="K3" s="5"/>
      <c r="L3" s="33"/>
      <c r="M3" s="33"/>
      <c r="N3" s="33"/>
      <c r="O3" s="33"/>
      <c r="P3" s="33"/>
      <c r="Q3" s="33"/>
      <c r="R3" s="33"/>
      <c r="S3" s="5"/>
      <c r="T3" s="5"/>
      <c r="U3" s="5"/>
      <c r="V3" s="5"/>
      <c r="W3" s="5"/>
    </row>
    <row r="4" spans="1:23" x14ac:dyDescent="0.25">
      <c r="A4" s="34"/>
      <c r="B4" s="34"/>
      <c r="C4" s="34"/>
      <c r="D4" s="34"/>
      <c r="E4" s="17"/>
      <c r="F4" s="20"/>
      <c r="G4" s="6"/>
      <c r="H4" s="5"/>
      <c r="I4" s="13"/>
      <c r="J4" s="1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5"/>
      <c r="B5" s="5"/>
      <c r="C5" s="5"/>
      <c r="D5" s="5"/>
      <c r="E5" s="10"/>
      <c r="F5" s="19"/>
      <c r="G5" s="5"/>
      <c r="H5" s="5"/>
      <c r="I5" s="13"/>
      <c r="J5" s="1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25">
      <c r="A6" s="5"/>
      <c r="B6" s="5"/>
      <c r="C6" s="5"/>
      <c r="D6" s="5"/>
      <c r="E6" s="10"/>
      <c r="F6" s="19"/>
      <c r="G6" s="5"/>
      <c r="H6" s="5"/>
      <c r="I6" s="13"/>
      <c r="J6" s="1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0" customHeight="1" x14ac:dyDescent="0.25">
      <c r="A7" s="34" t="s">
        <v>17</v>
      </c>
      <c r="B7" s="34"/>
      <c r="C7" s="34"/>
      <c r="D7" s="34"/>
      <c r="E7" s="17"/>
      <c r="F7" s="20"/>
      <c r="G7" s="5"/>
      <c r="H7" s="15" t="s">
        <v>7</v>
      </c>
      <c r="I7" s="9" t="s">
        <v>11</v>
      </c>
      <c r="J7" s="9" t="s">
        <v>2</v>
      </c>
      <c r="K7" s="9" t="s">
        <v>3</v>
      </c>
      <c r="L7" s="14" t="s">
        <v>6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64.5" customHeight="1" x14ac:dyDescent="0.25">
      <c r="A8" s="36" t="s">
        <v>24</v>
      </c>
      <c r="B8" s="36"/>
      <c r="C8" s="36"/>
      <c r="D8" s="36"/>
      <c r="E8" s="17"/>
      <c r="F8" s="20"/>
      <c r="G8" s="5"/>
      <c r="H8" s="8">
        <v>1</v>
      </c>
      <c r="I8" s="25" t="s">
        <v>0</v>
      </c>
      <c r="J8" s="28">
        <f>J3</f>
        <v>45558</v>
      </c>
      <c r="K8" s="28">
        <f>J8+L8-1</f>
        <v>45578</v>
      </c>
      <c r="L8" s="27">
        <v>21</v>
      </c>
      <c r="M8" s="5"/>
      <c r="N8" s="37"/>
      <c r="O8" s="37"/>
      <c r="P8" s="37"/>
      <c r="Q8" s="37"/>
      <c r="R8" s="37"/>
      <c r="S8" s="37"/>
      <c r="T8" s="37"/>
      <c r="U8" s="37"/>
      <c r="V8" s="5"/>
      <c r="W8" s="5"/>
    </row>
    <row r="9" spans="1:23" ht="61.5" customHeight="1" x14ac:dyDescent="0.25">
      <c r="A9" s="36" t="s">
        <v>25</v>
      </c>
      <c r="B9" s="36"/>
      <c r="C9" s="36"/>
      <c r="D9" s="36"/>
      <c r="E9" s="18"/>
      <c r="F9" s="21"/>
      <c r="G9" s="5"/>
      <c r="H9" s="40">
        <v>2</v>
      </c>
      <c r="I9" s="25" t="s">
        <v>1</v>
      </c>
      <c r="J9" s="28">
        <f>K8+1</f>
        <v>45579</v>
      </c>
      <c r="K9" s="28">
        <f t="shared" ref="K9:K14" si="0">J9+L9-1</f>
        <v>45613</v>
      </c>
      <c r="L9" s="27">
        <v>35</v>
      </c>
      <c r="M9" s="5"/>
      <c r="N9" s="37"/>
      <c r="O9" s="37"/>
      <c r="P9" s="37"/>
      <c r="Q9" s="37"/>
      <c r="R9" s="37"/>
      <c r="S9" s="37"/>
      <c r="T9" s="37"/>
      <c r="U9" s="37"/>
      <c r="V9" s="5"/>
      <c r="W9" s="5"/>
    </row>
    <row r="10" spans="1:23" ht="60.75" customHeight="1" x14ac:dyDescent="0.25">
      <c r="A10" s="36" t="s">
        <v>26</v>
      </c>
      <c r="B10" s="43"/>
      <c r="C10" s="43"/>
      <c r="D10" s="43"/>
      <c r="E10" s="18"/>
      <c r="F10" s="21"/>
      <c r="G10" s="5"/>
      <c r="H10" s="41"/>
      <c r="I10" s="25" t="s">
        <v>18</v>
      </c>
      <c r="J10" s="28">
        <f>J9</f>
        <v>45579</v>
      </c>
      <c r="K10" s="28">
        <f>J10+L10</f>
        <v>45586</v>
      </c>
      <c r="L10" s="27">
        <v>7</v>
      </c>
      <c r="M10" s="5"/>
      <c r="N10" s="24"/>
      <c r="O10" s="24"/>
      <c r="P10" s="24"/>
      <c r="Q10" s="24"/>
      <c r="R10" s="24"/>
      <c r="S10" s="24"/>
      <c r="T10" s="24"/>
      <c r="U10" s="24"/>
      <c r="V10" s="5"/>
      <c r="W10" s="5"/>
    </row>
    <row r="11" spans="1:23" ht="48" customHeight="1" x14ac:dyDescent="0.25">
      <c r="A11" s="36" t="s">
        <v>27</v>
      </c>
      <c r="B11" s="43"/>
      <c r="C11" s="43"/>
      <c r="D11" s="43"/>
      <c r="E11" s="18"/>
      <c r="F11" s="21"/>
      <c r="G11" s="5"/>
      <c r="H11" s="41"/>
      <c r="I11" s="25" t="s">
        <v>19</v>
      </c>
      <c r="J11" s="28">
        <f>K10+1</f>
        <v>45587</v>
      </c>
      <c r="K11" s="28">
        <f>J11+7</f>
        <v>45594</v>
      </c>
      <c r="L11" s="27">
        <v>7</v>
      </c>
      <c r="M11" s="5"/>
      <c r="N11" s="24"/>
      <c r="O11" s="24"/>
      <c r="P11" s="24"/>
      <c r="Q11" s="24"/>
      <c r="R11" s="24"/>
      <c r="S11" s="24"/>
      <c r="T11" s="24"/>
      <c r="U11" s="24"/>
      <c r="V11" s="5"/>
      <c r="W11" s="5"/>
    </row>
    <row r="12" spans="1:23" ht="80.25" customHeight="1" x14ac:dyDescent="0.25">
      <c r="A12" s="36" t="s">
        <v>28</v>
      </c>
      <c r="B12" s="43"/>
      <c r="C12" s="43"/>
      <c r="D12" s="43"/>
      <c r="E12" s="18"/>
      <c r="F12" s="21"/>
      <c r="G12" s="5"/>
      <c r="H12" s="41"/>
      <c r="I12" s="25" t="s">
        <v>20</v>
      </c>
      <c r="J12" s="28">
        <f>K11+1</f>
        <v>45595</v>
      </c>
      <c r="K12" s="28">
        <f>J12+L12</f>
        <v>45602</v>
      </c>
      <c r="L12" s="27">
        <v>7</v>
      </c>
      <c r="M12" s="5"/>
      <c r="N12" s="24"/>
      <c r="O12" s="24"/>
      <c r="P12" s="24"/>
      <c r="Q12" s="24"/>
      <c r="R12" s="24"/>
      <c r="S12" s="24"/>
      <c r="T12" s="24"/>
      <c r="U12" s="24"/>
      <c r="V12" s="5"/>
      <c r="W12" s="5"/>
    </row>
    <row r="13" spans="1:23" ht="45.75" customHeight="1" x14ac:dyDescent="0.25">
      <c r="A13" s="23"/>
      <c r="B13" s="23"/>
      <c r="C13" s="23"/>
      <c r="D13" s="23"/>
      <c r="E13" s="18"/>
      <c r="F13" s="21"/>
      <c r="G13" s="5"/>
      <c r="H13" s="42"/>
      <c r="I13" s="25" t="s">
        <v>21</v>
      </c>
      <c r="J13" s="28">
        <f>K12+1</f>
        <v>45603</v>
      </c>
      <c r="K13" s="28">
        <f>J13+10</f>
        <v>45613</v>
      </c>
      <c r="L13" s="27">
        <v>10</v>
      </c>
      <c r="M13" s="5"/>
      <c r="N13" s="24"/>
      <c r="O13" s="24"/>
      <c r="P13" s="24"/>
      <c r="Q13" s="24"/>
      <c r="R13" s="24"/>
      <c r="S13" s="24"/>
      <c r="T13" s="24"/>
      <c r="U13" s="24"/>
      <c r="V13" s="5"/>
      <c r="W13" s="5"/>
    </row>
    <row r="14" spans="1:23" ht="30.75" customHeight="1" x14ac:dyDescent="0.25">
      <c r="A14" s="38"/>
      <c r="B14" s="38"/>
      <c r="C14" s="38"/>
      <c r="D14" s="38"/>
      <c r="E14" s="18"/>
      <c r="F14" s="21"/>
      <c r="G14" s="5"/>
      <c r="H14" s="8">
        <v>3</v>
      </c>
      <c r="I14" s="25" t="s">
        <v>4</v>
      </c>
      <c r="J14" s="29">
        <f>K9+1</f>
        <v>45614</v>
      </c>
      <c r="K14" s="29">
        <f t="shared" si="0"/>
        <v>45683</v>
      </c>
      <c r="L14" s="27">
        <v>70</v>
      </c>
      <c r="M14" s="5"/>
      <c r="N14" s="37"/>
      <c r="O14" s="37"/>
      <c r="P14" s="37"/>
      <c r="Q14" s="37"/>
      <c r="R14" s="37"/>
      <c r="S14" s="37"/>
      <c r="T14" s="37"/>
      <c r="U14" s="37"/>
      <c r="V14" s="5"/>
      <c r="W14" s="5"/>
    </row>
    <row r="15" spans="1:23" ht="43.5" customHeight="1" x14ac:dyDescent="0.25">
      <c r="A15" s="38"/>
      <c r="B15" s="38"/>
      <c r="C15" s="38"/>
      <c r="D15" s="38"/>
      <c r="E15" s="17"/>
      <c r="F15" s="20"/>
      <c r="G15" s="5"/>
      <c r="H15" s="8">
        <v>4</v>
      </c>
      <c r="I15" s="26" t="s">
        <v>9</v>
      </c>
      <c r="J15" s="28">
        <f>K14+1</f>
        <v>45684</v>
      </c>
      <c r="K15" s="28">
        <f>J15+21</f>
        <v>45705</v>
      </c>
      <c r="L15" s="27">
        <v>21</v>
      </c>
      <c r="M15" s="5"/>
      <c r="N15" s="39"/>
      <c r="O15" s="39"/>
      <c r="P15" s="39"/>
      <c r="Q15" s="39"/>
      <c r="R15" s="39"/>
      <c r="S15" s="39"/>
      <c r="T15" s="39"/>
      <c r="U15" s="39"/>
      <c r="V15" s="5"/>
      <c r="W15" s="5"/>
    </row>
    <row r="16" spans="1:23" ht="42.75" customHeight="1" x14ac:dyDescent="0.25">
      <c r="A16" s="38" t="s">
        <v>23</v>
      </c>
      <c r="B16" s="38"/>
      <c r="C16" s="38"/>
      <c r="D16" s="38"/>
      <c r="E16" s="10"/>
      <c r="F16" s="19"/>
      <c r="G16" s="5"/>
      <c r="H16" s="8">
        <v>5</v>
      </c>
      <c r="I16" s="26" t="s">
        <v>5</v>
      </c>
      <c r="J16" s="29">
        <f>K15+1</f>
        <v>45706</v>
      </c>
      <c r="K16" s="28">
        <f>J16+L16</f>
        <v>45713</v>
      </c>
      <c r="L16" s="27">
        <v>7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8" spans="12:12" x14ac:dyDescent="0.25">
      <c r="L18" t="s">
        <v>22</v>
      </c>
    </row>
  </sheetData>
  <mergeCells count="17">
    <mergeCell ref="A16:D16"/>
    <mergeCell ref="N9:U9"/>
    <mergeCell ref="N14:U14"/>
    <mergeCell ref="N15:U15"/>
    <mergeCell ref="A9:D9"/>
    <mergeCell ref="A14:D14"/>
    <mergeCell ref="A15:D15"/>
    <mergeCell ref="H9:H13"/>
    <mergeCell ref="A10:D10"/>
    <mergeCell ref="A11:D11"/>
    <mergeCell ref="A12:D12"/>
    <mergeCell ref="L3:R3"/>
    <mergeCell ref="A3:D4"/>
    <mergeCell ref="H3:I3"/>
    <mergeCell ref="A7:D7"/>
    <mergeCell ref="A8:D8"/>
    <mergeCell ref="N8:U8"/>
  </mergeCells>
  <phoneticPr fontId="11" type="noConversion"/>
  <dataValidations xWindow="1690" yWindow="404" count="1">
    <dataValidation allowBlank="1" showInputMessage="1" showErrorMessage="1" promptTitle="ВВЕДИТЕ ДАТУ В ФОРМАТЕ ДД.ММ.ГГГ" prompt="Дата начала проекта=дата начала запонения " sqref="J16 J1:J7" xr:uid="{00000000-0002-0000-0000-000000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602B"/>
  </sheetPr>
  <dimension ref="B1:P22"/>
  <sheetViews>
    <sheetView zoomScaleNormal="100" zoomScaleSheetLayoutView="118" workbookViewId="0">
      <selection activeCell="S5" sqref="S5"/>
    </sheetView>
  </sheetViews>
  <sheetFormatPr defaultRowHeight="15" x14ac:dyDescent="0.25"/>
  <cols>
    <col min="1" max="1" width="8.42578125" customWidth="1"/>
    <col min="2" max="2" width="5.28515625" customWidth="1"/>
    <col min="3" max="4" width="9.140625" customWidth="1"/>
    <col min="6" max="6" width="20.28515625" customWidth="1"/>
    <col min="7" max="7" width="9" customWidth="1"/>
    <col min="8" max="8" width="8.85546875" customWidth="1"/>
    <col min="9" max="11" width="8.7109375" customWidth="1"/>
    <col min="12" max="12" width="8.5703125" customWidth="1"/>
    <col min="13" max="13" width="9.28515625" customWidth="1"/>
    <col min="14" max="14" width="9.5703125" customWidth="1"/>
    <col min="15" max="15" width="9.28515625" customWidth="1"/>
  </cols>
  <sheetData>
    <row r="1" spans="2:16" ht="39" customHeight="1" x14ac:dyDescent="0.25">
      <c r="B1" s="45" t="s">
        <v>37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2:16" ht="15.75" customHeight="1" x14ac:dyDescent="0.2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2:16" ht="18.75" x14ac:dyDescent="0.25">
      <c r="C3" s="1"/>
    </row>
    <row r="4" spans="2:16" ht="15.75" customHeight="1" x14ac:dyDescent="0.25">
      <c r="B4" s="44" t="s">
        <v>7</v>
      </c>
      <c r="C4" s="44" t="s">
        <v>8</v>
      </c>
      <c r="D4" s="44"/>
      <c r="E4" s="44"/>
      <c r="F4" s="44"/>
      <c r="G4" s="51">
        <f>ВВОД!J8</f>
        <v>45558</v>
      </c>
      <c r="H4" s="51">
        <f>ВВОД!J9</f>
        <v>45579</v>
      </c>
      <c r="I4" s="51">
        <f>H4</f>
        <v>45579</v>
      </c>
      <c r="J4" s="51">
        <f>I5+1</f>
        <v>45587</v>
      </c>
      <c r="K4" s="51">
        <f>J5+1</f>
        <v>45595</v>
      </c>
      <c r="L4" s="51">
        <f>K5+1</f>
        <v>45603</v>
      </c>
      <c r="M4" s="51">
        <f>ВВОД!J14</f>
        <v>45614</v>
      </c>
      <c r="N4" s="51">
        <f>ВВОД!J15</f>
        <v>45684</v>
      </c>
      <c r="O4" s="51">
        <f>N5+1</f>
        <v>45706</v>
      </c>
      <c r="P4" s="5"/>
    </row>
    <row r="5" spans="2:16" ht="15.75" customHeight="1" x14ac:dyDescent="0.25">
      <c r="B5" s="44"/>
      <c r="C5" s="44"/>
      <c r="D5" s="44"/>
      <c r="E5" s="44"/>
      <c r="F5" s="44"/>
      <c r="G5" s="51">
        <f>ВВОД!K8</f>
        <v>45578</v>
      </c>
      <c r="H5" s="51">
        <f>ВВОД!K9</f>
        <v>45613</v>
      </c>
      <c r="I5" s="51">
        <f>I4+7</f>
        <v>45586</v>
      </c>
      <c r="J5" s="51">
        <f>J4+7</f>
        <v>45594</v>
      </c>
      <c r="K5" s="51">
        <f>K4+7</f>
        <v>45602</v>
      </c>
      <c r="L5" s="51">
        <f>L4+10</f>
        <v>45613</v>
      </c>
      <c r="M5" s="51">
        <f>ВВОД!K14</f>
        <v>45683</v>
      </c>
      <c r="N5" s="51">
        <f>N4+21</f>
        <v>45705</v>
      </c>
      <c r="O5" s="51">
        <f>O4+7</f>
        <v>45713</v>
      </c>
      <c r="P5" s="5"/>
    </row>
    <row r="6" spans="2:16" ht="15.75" x14ac:dyDescent="0.25">
      <c r="B6" s="32">
        <v>1</v>
      </c>
      <c r="C6" s="50" t="s">
        <v>0</v>
      </c>
      <c r="D6" s="50"/>
      <c r="E6" s="50"/>
      <c r="F6" s="50"/>
      <c r="G6" s="52"/>
      <c r="H6" s="32"/>
      <c r="I6" s="32"/>
      <c r="J6" s="32"/>
      <c r="K6" s="32"/>
      <c r="L6" s="32"/>
      <c r="M6" s="32"/>
      <c r="N6" s="54"/>
      <c r="O6" s="54"/>
      <c r="P6" s="5"/>
    </row>
    <row r="7" spans="2:16" ht="15.75" x14ac:dyDescent="0.25">
      <c r="B7" s="32">
        <v>2</v>
      </c>
      <c r="C7" s="50" t="s">
        <v>1</v>
      </c>
      <c r="D7" s="50"/>
      <c r="E7" s="50"/>
      <c r="F7" s="50"/>
      <c r="G7" s="32"/>
      <c r="H7" s="52"/>
      <c r="I7" s="52"/>
      <c r="J7" s="52"/>
      <c r="K7" s="52"/>
      <c r="L7" s="52"/>
      <c r="M7" s="32"/>
      <c r="N7" s="54"/>
      <c r="O7" s="54"/>
      <c r="P7" s="5"/>
    </row>
    <row r="8" spans="2:16" ht="18" customHeight="1" x14ac:dyDescent="0.25">
      <c r="B8" s="32" t="s">
        <v>30</v>
      </c>
      <c r="C8" s="50" t="s">
        <v>29</v>
      </c>
      <c r="D8" s="53"/>
      <c r="E8" s="53"/>
      <c r="F8" s="53"/>
      <c r="G8" s="32"/>
      <c r="H8" s="52"/>
      <c r="I8" s="52"/>
      <c r="J8" s="52"/>
      <c r="K8" s="52"/>
      <c r="L8" s="52"/>
      <c r="M8" s="32"/>
      <c r="N8" s="54"/>
      <c r="O8" s="54"/>
      <c r="P8" s="5"/>
    </row>
    <row r="9" spans="2:16" ht="15.75" x14ac:dyDescent="0.25">
      <c r="B9" s="32" t="s">
        <v>31</v>
      </c>
      <c r="C9" s="50" t="s">
        <v>34</v>
      </c>
      <c r="D9" s="53"/>
      <c r="E9" s="53"/>
      <c r="F9" s="53"/>
      <c r="G9" s="32"/>
      <c r="H9" s="52"/>
      <c r="I9" s="52"/>
      <c r="J9" s="52"/>
      <c r="K9" s="52"/>
      <c r="L9" s="52"/>
      <c r="M9" s="32"/>
      <c r="N9" s="54"/>
      <c r="O9" s="54"/>
      <c r="P9" s="5"/>
    </row>
    <row r="10" spans="2:16" ht="15.75" x14ac:dyDescent="0.25">
      <c r="B10" s="32" t="s">
        <v>32</v>
      </c>
      <c r="C10" s="50" t="s">
        <v>35</v>
      </c>
      <c r="D10" s="53"/>
      <c r="E10" s="53"/>
      <c r="F10" s="53"/>
      <c r="G10" s="32"/>
      <c r="H10" s="52"/>
      <c r="I10" s="52"/>
      <c r="J10" s="52"/>
      <c r="K10" s="52"/>
      <c r="L10" s="52"/>
      <c r="M10" s="32"/>
      <c r="N10" s="54"/>
      <c r="O10" s="54"/>
      <c r="P10" s="5"/>
    </row>
    <row r="11" spans="2:16" ht="15.75" customHeight="1" x14ac:dyDescent="0.25">
      <c r="B11" s="32" t="s">
        <v>33</v>
      </c>
      <c r="C11" s="50" t="s">
        <v>36</v>
      </c>
      <c r="D11" s="53"/>
      <c r="E11" s="53"/>
      <c r="F11" s="53"/>
      <c r="G11" s="32"/>
      <c r="H11" s="52"/>
      <c r="I11" s="52"/>
      <c r="J11" s="52"/>
      <c r="K11" s="52"/>
      <c r="L11" s="52"/>
      <c r="M11" s="32"/>
      <c r="N11" s="54"/>
      <c r="O11" s="54"/>
      <c r="P11" s="5"/>
    </row>
    <row r="12" spans="2:16" ht="15.75" customHeight="1" x14ac:dyDescent="0.25">
      <c r="B12" s="32">
        <v>3</v>
      </c>
      <c r="C12" s="50" t="s">
        <v>4</v>
      </c>
      <c r="D12" s="50"/>
      <c r="E12" s="50"/>
      <c r="F12" s="50"/>
      <c r="G12" s="32"/>
      <c r="H12" s="32"/>
      <c r="I12" s="32"/>
      <c r="J12" s="32"/>
      <c r="K12" s="32"/>
      <c r="L12" s="32"/>
      <c r="M12" s="52"/>
      <c r="N12" s="54"/>
      <c r="O12" s="54"/>
      <c r="P12" s="5"/>
    </row>
    <row r="13" spans="2:16" ht="15.75" x14ac:dyDescent="0.25">
      <c r="B13" s="32">
        <v>4</v>
      </c>
      <c r="C13" s="50" t="s">
        <v>9</v>
      </c>
      <c r="D13" s="50"/>
      <c r="E13" s="50"/>
      <c r="F13" s="50"/>
      <c r="G13" s="32"/>
      <c r="H13" s="32"/>
      <c r="I13" s="32"/>
      <c r="J13" s="32"/>
      <c r="K13" s="32"/>
      <c r="L13" s="32"/>
      <c r="M13" s="32"/>
      <c r="N13" s="55"/>
      <c r="O13" s="54"/>
      <c r="P13" s="5"/>
    </row>
    <row r="14" spans="2:16" ht="15.75" x14ac:dyDescent="0.25">
      <c r="B14" s="32">
        <v>5</v>
      </c>
      <c r="C14" s="50" t="s">
        <v>5</v>
      </c>
      <c r="D14" s="50"/>
      <c r="E14" s="50"/>
      <c r="F14" s="50"/>
      <c r="G14" s="32"/>
      <c r="H14" s="32"/>
      <c r="I14" s="32"/>
      <c r="J14" s="32"/>
      <c r="K14" s="32"/>
      <c r="L14" s="32"/>
      <c r="M14" s="32"/>
      <c r="N14" s="54"/>
      <c r="O14" s="55"/>
      <c r="P14" s="5"/>
    </row>
    <row r="16" spans="2:16" ht="30" customHeight="1" x14ac:dyDescent="0.25">
      <c r="B16" s="46" t="s">
        <v>12</v>
      </c>
      <c r="C16" s="46"/>
      <c r="D16" s="46"/>
      <c r="E16" s="46"/>
      <c r="F16" s="46"/>
      <c r="G16" s="48"/>
      <c r="H16" s="48"/>
      <c r="M16" s="49"/>
      <c r="N16" s="49"/>
      <c r="O16" s="30"/>
    </row>
    <row r="17" spans="3:15" x14ac:dyDescent="0.25">
      <c r="G17" s="47" t="s">
        <v>13</v>
      </c>
      <c r="H17" s="47"/>
      <c r="M17" s="47" t="s">
        <v>14</v>
      </c>
      <c r="N17" s="47"/>
      <c r="O17" s="31" t="s">
        <v>10</v>
      </c>
    </row>
    <row r="20" spans="3:15" ht="18.75" x14ac:dyDescent="0.25">
      <c r="C20" s="2"/>
    </row>
    <row r="21" spans="3:15" ht="18.75" x14ac:dyDescent="0.25">
      <c r="C21" s="3"/>
    </row>
    <row r="22" spans="3:15" x14ac:dyDescent="0.25">
      <c r="D22" s="4"/>
      <c r="G22" s="4"/>
    </row>
  </sheetData>
  <mergeCells count="17">
    <mergeCell ref="B16:F16"/>
    <mergeCell ref="G17:H17"/>
    <mergeCell ref="G16:H16"/>
    <mergeCell ref="M16:N16"/>
    <mergeCell ref="M17:N17"/>
    <mergeCell ref="C7:F7"/>
    <mergeCell ref="C12:F12"/>
    <mergeCell ref="C13:F13"/>
    <mergeCell ref="C14:F14"/>
    <mergeCell ref="C8:F8"/>
    <mergeCell ref="C9:F9"/>
    <mergeCell ref="C10:F10"/>
    <mergeCell ref="C11:F11"/>
    <mergeCell ref="B4:B5"/>
    <mergeCell ref="C4:F5"/>
    <mergeCell ref="B1:O2"/>
    <mergeCell ref="C6:F6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ВВОД</vt:lpstr>
      <vt:lpstr>ДОРОЖНАЯ КАРТА</vt:lpstr>
      <vt:lpstr>'ДОРОЖНАЯ КАРТА'!Область_печати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врач</dc:creator>
  <cp:lastModifiedBy>Хатмуллина Надежда Андреевна</cp:lastModifiedBy>
  <cp:lastPrinted>2020-08-10T08:07:39Z</cp:lastPrinted>
  <dcterms:created xsi:type="dcterms:W3CDTF">2015-06-05T18:17:20Z</dcterms:created>
  <dcterms:modified xsi:type="dcterms:W3CDTF">2024-09-26T04:46:36Z</dcterms:modified>
</cp:coreProperties>
</file>